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95"/>
  </bookViews>
  <sheets>
    <sheet name="询价目录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<sst xmlns="http://schemas.openxmlformats.org/spreadsheetml/2006/main" count="55">
  <si>
    <r>
      <rPr>
        <b/>
        <sz val="14"/>
        <color theme="1"/>
        <rFont val="仿宋"/>
        <charset val="134"/>
      </rPr>
      <t>玉溪市中医医院一批后勤物资询价目录</t>
    </r>
    <r>
      <rPr>
        <b/>
        <sz val="14"/>
        <color theme="1"/>
        <rFont val="Times New Roman"/>
        <charset val="134"/>
      </rPr>
      <t xml:space="preserve"> </t>
    </r>
  </si>
  <si>
    <t>序号</t>
  </si>
  <si>
    <t>商品名</t>
  </si>
  <si>
    <t>单位</t>
  </si>
  <si>
    <t>预计需求量</t>
  </si>
  <si>
    <t>最高限价</t>
  </si>
  <si>
    <t>合计</t>
  </si>
  <si>
    <t>规格要求</t>
  </si>
  <si>
    <t>备注</t>
  </si>
  <si>
    <t>灭蚊器</t>
  </si>
  <si>
    <t>盒</t>
  </si>
  <si>
    <t>灭蚊片</t>
  </si>
  <si>
    <t>透明胶带（黄色）</t>
  </si>
  <si>
    <t>卷</t>
  </si>
  <si>
    <t>打火机</t>
  </si>
  <si>
    <t>个</t>
  </si>
  <si>
    <t>毛巾</t>
  </si>
  <si>
    <t>块</t>
  </si>
  <si>
    <r>
      <rPr>
        <sz val="10"/>
        <color theme="1"/>
        <rFont val="Times New Roman"/>
        <charset val="134"/>
      </rPr>
      <t>75*35CM</t>
    </r>
    <r>
      <rPr>
        <sz val="10"/>
        <color theme="1"/>
        <rFont val="仿宋"/>
        <charset val="134"/>
      </rPr>
      <t>，执行标准：</t>
    </r>
    <r>
      <rPr>
        <sz val="10"/>
        <color theme="1"/>
        <rFont val="Times New Roman"/>
        <charset val="134"/>
      </rPr>
      <t>GB/T22864-2009</t>
    </r>
    <r>
      <rPr>
        <sz val="10"/>
        <color theme="1"/>
        <rFont val="仿宋"/>
        <charset val="134"/>
      </rPr>
      <t>、安全类别：</t>
    </r>
    <r>
      <rPr>
        <sz val="10"/>
        <color theme="1"/>
        <rFont val="Times New Roman"/>
        <charset val="134"/>
      </rPr>
      <t>GB18401-2010</t>
    </r>
    <r>
      <rPr>
        <sz val="10"/>
        <color theme="1"/>
        <rFont val="仿宋"/>
        <charset val="134"/>
      </rPr>
      <t>（</t>
    </r>
    <r>
      <rPr>
        <sz val="10"/>
        <color theme="1"/>
        <rFont val="Times New Roman"/>
        <charset val="134"/>
      </rPr>
      <t>B</t>
    </r>
    <r>
      <rPr>
        <sz val="10"/>
        <color theme="1"/>
        <rFont val="仿宋"/>
        <charset val="134"/>
      </rPr>
      <t>类）</t>
    </r>
  </si>
  <si>
    <t>方巾</t>
  </si>
  <si>
    <r>
      <rPr>
        <sz val="10"/>
        <color theme="1"/>
        <rFont val="Times New Roman"/>
        <charset val="134"/>
      </rPr>
      <t>34*34CM</t>
    </r>
    <r>
      <rPr>
        <sz val="10"/>
        <color theme="1"/>
        <rFont val="仿宋"/>
        <charset val="134"/>
      </rPr>
      <t>，执行标准：</t>
    </r>
    <r>
      <rPr>
        <sz val="10"/>
        <color theme="1"/>
        <rFont val="Times New Roman"/>
        <charset val="134"/>
      </rPr>
      <t>GB/T22864-2009</t>
    </r>
    <r>
      <rPr>
        <sz val="10"/>
        <color theme="1"/>
        <rFont val="仿宋"/>
        <charset val="134"/>
      </rPr>
      <t>、安全类别：</t>
    </r>
    <r>
      <rPr>
        <sz val="10"/>
        <color theme="1"/>
        <rFont val="Times New Roman"/>
        <charset val="134"/>
      </rPr>
      <t>GB18401-2010</t>
    </r>
    <r>
      <rPr>
        <sz val="10"/>
        <color theme="1"/>
        <rFont val="仿宋"/>
        <charset val="134"/>
      </rPr>
      <t>（</t>
    </r>
    <r>
      <rPr>
        <sz val="10"/>
        <color theme="1"/>
        <rFont val="Times New Roman"/>
        <charset val="134"/>
      </rPr>
      <t>B</t>
    </r>
    <r>
      <rPr>
        <sz val="10"/>
        <color theme="1"/>
        <rFont val="仿宋"/>
        <charset val="134"/>
      </rPr>
      <t>类）</t>
    </r>
  </si>
  <si>
    <t>保鲜膜</t>
  </si>
  <si>
    <r>
      <rPr>
        <sz val="10"/>
        <color theme="1"/>
        <rFont val="Times New Roman"/>
        <charset val="134"/>
      </rPr>
      <t>45</t>
    </r>
    <r>
      <rPr>
        <sz val="10"/>
        <color theme="1"/>
        <rFont val="仿宋"/>
        <charset val="134"/>
      </rPr>
      <t>厘米</t>
    </r>
    <r>
      <rPr>
        <sz val="10"/>
        <color theme="1"/>
        <rFont val="Times New Roman"/>
        <charset val="134"/>
      </rPr>
      <t>*400</t>
    </r>
    <r>
      <rPr>
        <sz val="10"/>
        <color theme="1"/>
        <rFont val="仿宋"/>
        <charset val="134"/>
      </rPr>
      <t>米</t>
    </r>
    <r>
      <rPr>
        <sz val="10"/>
        <color theme="1"/>
        <rFont val="Times New Roman"/>
        <charset val="134"/>
      </rPr>
      <t>/</t>
    </r>
    <r>
      <rPr>
        <sz val="10"/>
        <color theme="1"/>
        <rFont val="仿宋"/>
        <charset val="134"/>
      </rPr>
      <t>卷，不含</t>
    </r>
    <r>
      <rPr>
        <sz val="10"/>
        <color theme="1"/>
        <rFont val="Times New Roman"/>
        <charset val="134"/>
      </rPr>
      <t>18p</t>
    </r>
    <r>
      <rPr>
        <sz val="10"/>
        <color theme="1"/>
        <rFont val="仿宋"/>
        <charset val="134"/>
      </rPr>
      <t>塑化剂，符合：</t>
    </r>
    <r>
      <rPr>
        <sz val="10"/>
        <color theme="1"/>
        <rFont val="Times New Roman"/>
        <charset val="134"/>
      </rPr>
      <t>GB9685-2008</t>
    </r>
    <r>
      <rPr>
        <sz val="10"/>
        <color theme="1"/>
        <rFont val="仿宋"/>
        <charset val="134"/>
      </rPr>
      <t>、</t>
    </r>
    <r>
      <rPr>
        <sz val="10"/>
        <color theme="1"/>
        <rFont val="Times New Roman"/>
        <charset val="134"/>
      </rPr>
      <t>GB9681-88</t>
    </r>
    <r>
      <rPr>
        <sz val="10"/>
        <color theme="1"/>
        <rFont val="仿宋"/>
        <charset val="134"/>
      </rPr>
      <t>卫生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"/>
        <charset val="134"/>
      </rPr>
      <t>标准）</t>
    </r>
  </si>
  <si>
    <r>
      <rPr>
        <sz val="11"/>
        <color theme="1"/>
        <rFont val="仿宋"/>
        <charset val="134"/>
      </rPr>
      <t>洗衣粉（</t>
    </r>
    <r>
      <rPr>
        <sz val="11"/>
        <color theme="1"/>
        <rFont val="Times New Roman"/>
        <charset val="134"/>
      </rPr>
      <t>1.36</t>
    </r>
    <r>
      <rPr>
        <sz val="11"/>
        <color theme="1"/>
        <rFont val="仿宋"/>
        <charset val="134"/>
      </rPr>
      <t>公斤左右）</t>
    </r>
  </si>
  <si>
    <t>包</t>
  </si>
  <si>
    <t>肥皂</t>
  </si>
  <si>
    <r>
      <rPr>
        <sz val="11"/>
        <color theme="1"/>
        <rFont val="仿宋"/>
        <charset val="134"/>
      </rPr>
      <t>洗洁精（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"/>
        <charset val="134"/>
      </rPr>
      <t>公斤）</t>
    </r>
  </si>
  <si>
    <t>桶</t>
  </si>
  <si>
    <t>订书机</t>
  </si>
  <si>
    <t>厚层订书钉</t>
  </si>
  <si>
    <t>中性笔芯（黑）</t>
  </si>
  <si>
    <r>
      <rPr>
        <sz val="11"/>
        <color theme="1"/>
        <rFont val="仿宋"/>
        <charset val="134"/>
      </rPr>
      <t>盒</t>
    </r>
    <r>
      <rPr>
        <sz val="11"/>
        <color theme="1"/>
        <rFont val="Times New Roman"/>
        <charset val="134"/>
      </rPr>
      <t>/20</t>
    </r>
    <r>
      <rPr>
        <sz val="11"/>
        <color theme="1"/>
        <rFont val="仿宋"/>
        <charset val="134"/>
      </rPr>
      <t>支</t>
    </r>
  </si>
  <si>
    <t>中性笔（黑）</t>
  </si>
  <si>
    <r>
      <rPr>
        <sz val="11"/>
        <color theme="1"/>
        <rFont val="仿宋"/>
        <charset val="134"/>
      </rPr>
      <t>盒</t>
    </r>
    <r>
      <rPr>
        <sz val="11"/>
        <color theme="1"/>
        <rFont val="Times New Roman"/>
        <charset val="134"/>
      </rPr>
      <t>/12</t>
    </r>
    <r>
      <rPr>
        <sz val="11"/>
        <color theme="1"/>
        <rFont val="仿宋"/>
        <charset val="134"/>
      </rPr>
      <t>支</t>
    </r>
  </si>
  <si>
    <t>中性笔（红）</t>
  </si>
  <si>
    <t>按动笔（墨蓝）</t>
  </si>
  <si>
    <t>按动笔芯（墨蓝）</t>
  </si>
  <si>
    <t>圆珠笔</t>
  </si>
  <si>
    <t>橡筋</t>
  </si>
  <si>
    <t>白板笔</t>
  </si>
  <si>
    <t>支</t>
  </si>
  <si>
    <t>7号电池</t>
  </si>
  <si>
    <t>电脑针式压感打印纸</t>
  </si>
  <si>
    <r>
      <rPr>
        <sz val="10"/>
        <color theme="1"/>
        <rFont val="Times New Roman"/>
        <charset val="134"/>
      </rPr>
      <t>241</t>
    </r>
    <r>
      <rPr>
        <sz val="10"/>
        <color theme="1"/>
        <rFont val="仿宋"/>
        <charset val="134"/>
      </rPr>
      <t>一层二等分，核心参数要求：不低于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仿宋"/>
        <charset val="134"/>
      </rPr>
      <t>页</t>
    </r>
    <r>
      <rPr>
        <sz val="10"/>
        <color theme="1"/>
        <rFont val="Times New Roman"/>
        <charset val="134"/>
      </rPr>
      <t>/</t>
    </r>
    <r>
      <rPr>
        <sz val="10"/>
        <color theme="1"/>
        <rFont val="仿宋"/>
        <charset val="134"/>
      </rPr>
      <t>盒，不卡纸，易撕，不撕边</t>
    </r>
  </si>
  <si>
    <r>
      <rPr>
        <sz val="10"/>
        <color theme="1"/>
        <rFont val="Times New Roman"/>
        <charset val="134"/>
      </rPr>
      <t>241</t>
    </r>
    <r>
      <rPr>
        <sz val="10"/>
        <color theme="1"/>
        <rFont val="仿宋"/>
        <charset val="134"/>
      </rPr>
      <t>二层二等分，核心参数要求：不低于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仿宋"/>
        <charset val="134"/>
      </rPr>
      <t>页</t>
    </r>
    <r>
      <rPr>
        <sz val="10"/>
        <color theme="1"/>
        <rFont val="Times New Roman"/>
        <charset val="134"/>
      </rPr>
      <t>/</t>
    </r>
    <r>
      <rPr>
        <sz val="10"/>
        <color theme="1"/>
        <rFont val="仿宋"/>
        <charset val="134"/>
      </rPr>
      <t>盒，不卡纸，易撕，不撕边</t>
    </r>
  </si>
  <si>
    <r>
      <rPr>
        <sz val="10"/>
        <color theme="1"/>
        <rFont val="Times New Roman"/>
        <charset val="134"/>
      </rPr>
      <t>241</t>
    </r>
    <r>
      <rPr>
        <sz val="10"/>
        <color theme="1"/>
        <rFont val="仿宋"/>
        <charset val="134"/>
      </rPr>
      <t>四层二等分，核心参数要求：不低于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仿宋"/>
        <charset val="134"/>
      </rPr>
      <t>页</t>
    </r>
    <r>
      <rPr>
        <sz val="10"/>
        <color theme="1"/>
        <rFont val="Times New Roman"/>
        <charset val="134"/>
      </rPr>
      <t>/</t>
    </r>
    <r>
      <rPr>
        <sz val="10"/>
        <color theme="1"/>
        <rFont val="仿宋"/>
        <charset val="134"/>
      </rPr>
      <t>盒，不卡纸，易撕，不撕边</t>
    </r>
  </si>
  <si>
    <t>手提收纳箱</t>
  </si>
  <si>
    <r>
      <rPr>
        <sz val="10"/>
        <color theme="1"/>
        <rFont val="Times New Roman"/>
        <charset val="134"/>
      </rPr>
      <t>345*230*185mm</t>
    </r>
    <r>
      <rPr>
        <sz val="10"/>
        <color theme="1"/>
        <rFont val="仿宋"/>
        <charset val="134"/>
      </rPr>
      <t>（左右）、</t>
    </r>
    <r>
      <rPr>
        <sz val="10"/>
        <color theme="1"/>
        <rFont val="Times New Roman"/>
        <charset val="134"/>
      </rPr>
      <t>PP</t>
    </r>
    <r>
      <rPr>
        <sz val="10"/>
        <color theme="1"/>
        <rFont val="仿宋"/>
        <charset val="134"/>
      </rPr>
      <t>材质，耐腐蚀，箱壁加厚</t>
    </r>
  </si>
  <si>
    <t>收纳箱</t>
  </si>
  <si>
    <r>
      <rPr>
        <sz val="10"/>
        <color theme="1"/>
        <rFont val="Times New Roman"/>
        <charset val="134"/>
      </rPr>
      <t>750*550*500mm</t>
    </r>
    <r>
      <rPr>
        <sz val="10"/>
        <color theme="1"/>
        <rFont val="仿宋"/>
        <charset val="134"/>
      </rPr>
      <t>（左右）、带滑轮，</t>
    </r>
    <r>
      <rPr>
        <sz val="10"/>
        <color theme="1"/>
        <rFont val="Times New Roman"/>
        <charset val="134"/>
      </rPr>
      <t>PP</t>
    </r>
    <r>
      <rPr>
        <sz val="10"/>
        <color theme="1"/>
        <rFont val="仿宋"/>
        <charset val="134"/>
      </rPr>
      <t>材质，耐腐蚀，箱壁加厚，可堆叠</t>
    </r>
  </si>
  <si>
    <r>
      <rPr>
        <sz val="10"/>
        <color theme="1"/>
        <rFont val="Times New Roman"/>
        <charset val="134"/>
      </rPr>
      <t>630*460*410mm</t>
    </r>
    <r>
      <rPr>
        <sz val="10"/>
        <color theme="1"/>
        <rFont val="仿宋"/>
        <charset val="134"/>
      </rPr>
      <t>（</t>
    </r>
    <r>
      <rPr>
        <sz val="10"/>
        <color theme="1"/>
        <rFont val="Times New Roman"/>
        <charset val="134"/>
      </rPr>
      <t>80L</t>
    </r>
    <r>
      <rPr>
        <sz val="10"/>
        <color theme="1"/>
        <rFont val="仿宋"/>
        <charset val="134"/>
      </rPr>
      <t>左右）、带滑轮，</t>
    </r>
    <r>
      <rPr>
        <sz val="10"/>
        <color theme="1"/>
        <rFont val="Times New Roman"/>
        <charset val="134"/>
      </rPr>
      <t>PP</t>
    </r>
    <r>
      <rPr>
        <sz val="10"/>
        <color theme="1"/>
        <rFont val="仿宋"/>
        <charset val="134"/>
      </rPr>
      <t>材质，耐腐蚀，箱壁加厚，可堆叠</t>
    </r>
  </si>
  <si>
    <r>
      <rPr>
        <sz val="10"/>
        <color theme="1"/>
        <rFont val="Times New Roman"/>
        <charset val="134"/>
      </rPr>
      <t>500*360*310mm</t>
    </r>
    <r>
      <rPr>
        <sz val="10"/>
        <color theme="1"/>
        <rFont val="仿宋"/>
        <charset val="134"/>
      </rPr>
      <t>（</t>
    </r>
    <r>
      <rPr>
        <sz val="10"/>
        <color theme="1"/>
        <rFont val="Times New Roman"/>
        <charset val="134"/>
      </rPr>
      <t>36L</t>
    </r>
    <r>
      <rPr>
        <sz val="10"/>
        <color theme="1"/>
        <rFont val="仿宋"/>
        <charset val="134"/>
      </rPr>
      <t>左右）、带滑轮，</t>
    </r>
    <r>
      <rPr>
        <sz val="10"/>
        <color theme="1"/>
        <rFont val="Times New Roman"/>
        <charset val="134"/>
      </rPr>
      <t>PP</t>
    </r>
    <r>
      <rPr>
        <sz val="10"/>
        <color theme="1"/>
        <rFont val="仿宋"/>
        <charset val="134"/>
      </rPr>
      <t>材质，耐腐蚀，箱壁加厚，可堆叠</t>
    </r>
  </si>
  <si>
    <t>洗手液</t>
  </si>
  <si>
    <t>瓶</t>
  </si>
  <si>
    <r>
      <rPr>
        <sz val="10"/>
        <color theme="1"/>
        <rFont val="仿宋"/>
        <charset val="134"/>
      </rPr>
      <t>单瓶装按压式，</t>
    </r>
    <r>
      <rPr>
        <sz val="10"/>
        <color theme="1"/>
        <rFont val="Times New Roman"/>
        <charset val="134"/>
      </rPr>
      <t>500ml/</t>
    </r>
    <r>
      <rPr>
        <sz val="10"/>
        <color theme="1"/>
        <rFont val="仿宋"/>
        <charset val="134"/>
      </rPr>
      <t>瓶或</t>
    </r>
    <r>
      <rPr>
        <sz val="10"/>
        <color theme="1"/>
        <rFont val="Times New Roman"/>
        <charset val="134"/>
      </rPr>
      <t>500g/</t>
    </r>
    <r>
      <rPr>
        <sz val="10"/>
        <color theme="1"/>
        <rFont val="仿宋"/>
        <charset val="134"/>
      </rPr>
      <t>瓶，抑菌率</t>
    </r>
    <r>
      <rPr>
        <sz val="10"/>
        <color theme="1"/>
        <rFont val="SimSun"/>
        <charset val="134"/>
      </rPr>
      <t>≧</t>
    </r>
    <r>
      <rPr>
        <sz val="10"/>
        <color theme="1"/>
        <rFont val="Times New Roman"/>
        <charset val="134"/>
      </rPr>
      <t>90%</t>
    </r>
    <r>
      <rPr>
        <sz val="10"/>
        <color theme="1"/>
        <rFont val="仿宋"/>
        <charset val="134"/>
      </rPr>
      <t>，</t>
    </r>
    <r>
      <rPr>
        <sz val="10"/>
        <color theme="1"/>
        <rFont val="Times New Roman"/>
        <charset val="134"/>
      </rPr>
      <t>PH4-7</t>
    </r>
    <r>
      <rPr>
        <sz val="10"/>
        <color theme="1"/>
        <rFont val="仿宋"/>
        <charset val="134"/>
      </rPr>
      <t>（需提供产品技术彩页或检测报告支撑）。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</si>
</sst>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color theme="1"/>
      <name val="Times New Roman"/>
      <charset val="134"/>
    </font>
    <font>
      <sz val="11"/>
      <color theme="1"/>
      <name val="仿宋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3"/>
  <sheetViews>
    <sheetView tabSelected="1" workbookViewId="0">
      <selection activeCell="G5" sqref="G5"/>
    </sheetView>
  </sheetViews>
  <sheetFormatPr defaultColWidth="9" defaultRowHeight="13.5" outlineLevelCol="7"/>
  <cols>
    <col min="1" max="1" width="5.125" style="2" customWidth="1"/>
    <col min="2" max="2" width="22.5" style="3" customWidth="1"/>
    <col min="3" max="3" width="9" style="2"/>
    <col min="4" max="4" width="7" style="2" customWidth="1"/>
    <col min="5" max="5" width="11.25" style="2" customWidth="1"/>
    <col min="6" max="6" width="11.25" style="3" customWidth="1"/>
    <col min="7" max="7" width="31.125" style="2" customWidth="1"/>
    <col min="8" max="16384" width="9" style="3"/>
  </cols>
  <sheetData>
    <row r="1" ht="33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9" customHeight="1" spans="1:8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5" spans="1:8">
      <c r="A3" s="8">
        <v>1</v>
      </c>
      <c r="B3" s="9" t="s">
        <v>9</v>
      </c>
      <c r="C3" s="6" t="s">
        <v>10</v>
      </c>
      <c r="D3" s="8">
        <v>50</v>
      </c>
      <c r="E3" s="10">
        <v>19</v>
      </c>
      <c r="F3" s="11">
        <f t="shared" ref="F3:F31" si="0">D3*E3</f>
        <v>950</v>
      </c>
      <c r="G3" s="12"/>
      <c r="H3" s="8"/>
    </row>
    <row r="4" ht="15" spans="1:8">
      <c r="A4" s="8">
        <v>2</v>
      </c>
      <c r="B4" s="9" t="s">
        <v>11</v>
      </c>
      <c r="C4" s="6" t="s">
        <v>10</v>
      </c>
      <c r="D4" s="8">
        <v>100</v>
      </c>
      <c r="E4" s="10">
        <v>15</v>
      </c>
      <c r="F4" s="11">
        <f t="shared" si="0"/>
        <v>1500</v>
      </c>
      <c r="G4" s="12"/>
      <c r="H4" s="8"/>
    </row>
    <row r="5" ht="15" spans="1:8">
      <c r="A5" s="8">
        <v>3</v>
      </c>
      <c r="B5" s="9" t="s">
        <v>12</v>
      </c>
      <c r="C5" s="6" t="s">
        <v>13</v>
      </c>
      <c r="D5" s="8">
        <v>60</v>
      </c>
      <c r="E5" s="10">
        <v>0.6</v>
      </c>
      <c r="F5" s="11">
        <f t="shared" si="0"/>
        <v>36</v>
      </c>
      <c r="G5" s="12"/>
      <c r="H5" s="8"/>
    </row>
    <row r="6" ht="15" spans="1:8">
      <c r="A6" s="8">
        <v>4</v>
      </c>
      <c r="B6" s="9" t="s">
        <v>14</v>
      </c>
      <c r="C6" s="6" t="s">
        <v>15</v>
      </c>
      <c r="D6" s="8">
        <v>50</v>
      </c>
      <c r="E6" s="10">
        <v>0.7</v>
      </c>
      <c r="F6" s="11">
        <f t="shared" si="0"/>
        <v>35</v>
      </c>
      <c r="G6" s="12"/>
      <c r="H6" s="8"/>
    </row>
    <row r="7" ht="25.5" spans="1:8">
      <c r="A7" s="8">
        <v>5</v>
      </c>
      <c r="B7" s="9" t="s">
        <v>16</v>
      </c>
      <c r="C7" s="6" t="s">
        <v>17</v>
      </c>
      <c r="D7" s="8">
        <v>100</v>
      </c>
      <c r="E7" s="10">
        <v>9</v>
      </c>
      <c r="F7" s="11">
        <f t="shared" si="0"/>
        <v>900</v>
      </c>
      <c r="G7" s="13" t="s">
        <v>18</v>
      </c>
      <c r="H7" s="8"/>
    </row>
    <row r="8" ht="25.5" spans="1:8">
      <c r="A8" s="8">
        <v>6</v>
      </c>
      <c r="B8" s="9" t="s">
        <v>19</v>
      </c>
      <c r="C8" s="6" t="s">
        <v>17</v>
      </c>
      <c r="D8" s="8">
        <v>80</v>
      </c>
      <c r="E8" s="10">
        <v>7</v>
      </c>
      <c r="F8" s="11">
        <f t="shared" si="0"/>
        <v>560</v>
      </c>
      <c r="G8" s="14" t="s">
        <v>20</v>
      </c>
      <c r="H8" s="8"/>
    </row>
    <row r="9" ht="37.5" spans="1:8">
      <c r="A9" s="8">
        <v>7</v>
      </c>
      <c r="B9" s="9" t="s">
        <v>21</v>
      </c>
      <c r="C9" s="6" t="s">
        <v>13</v>
      </c>
      <c r="D9" s="8">
        <v>80</v>
      </c>
      <c r="E9" s="10">
        <v>45</v>
      </c>
      <c r="F9" s="11">
        <f t="shared" si="0"/>
        <v>3600</v>
      </c>
      <c r="G9" s="13" t="s">
        <v>22</v>
      </c>
      <c r="H9" s="8"/>
    </row>
    <row r="10" ht="15" spans="1:8">
      <c r="A10" s="8">
        <v>8</v>
      </c>
      <c r="B10" s="9" t="s">
        <v>23</v>
      </c>
      <c r="C10" s="6" t="s">
        <v>24</v>
      </c>
      <c r="D10" s="8">
        <v>30</v>
      </c>
      <c r="E10" s="10">
        <v>12</v>
      </c>
      <c r="F10" s="11">
        <f t="shared" si="0"/>
        <v>360</v>
      </c>
      <c r="G10" s="12"/>
      <c r="H10" s="8"/>
    </row>
    <row r="11" ht="15" spans="1:8">
      <c r="A11" s="8">
        <v>9</v>
      </c>
      <c r="B11" s="9" t="s">
        <v>25</v>
      </c>
      <c r="C11" s="6" t="s">
        <v>17</v>
      </c>
      <c r="D11" s="8">
        <v>50</v>
      </c>
      <c r="E11" s="10">
        <v>3.6</v>
      </c>
      <c r="F11" s="11">
        <f t="shared" si="0"/>
        <v>180</v>
      </c>
      <c r="G11" s="12"/>
      <c r="H11" s="8"/>
    </row>
    <row r="12" ht="15" spans="1:8">
      <c r="A12" s="8">
        <v>10</v>
      </c>
      <c r="B12" s="9" t="s">
        <v>26</v>
      </c>
      <c r="C12" s="6" t="s">
        <v>27</v>
      </c>
      <c r="D12" s="8">
        <v>20</v>
      </c>
      <c r="E12" s="10">
        <v>16</v>
      </c>
      <c r="F12" s="11">
        <f t="shared" si="0"/>
        <v>320</v>
      </c>
      <c r="G12" s="12"/>
      <c r="H12" s="8"/>
    </row>
    <row r="13" ht="15" spans="1:8">
      <c r="A13" s="8">
        <v>11</v>
      </c>
      <c r="B13" s="9" t="s">
        <v>28</v>
      </c>
      <c r="C13" s="6" t="s">
        <v>10</v>
      </c>
      <c r="D13" s="8">
        <v>10</v>
      </c>
      <c r="E13" s="10">
        <v>16</v>
      </c>
      <c r="F13" s="11">
        <f t="shared" si="0"/>
        <v>160</v>
      </c>
      <c r="G13" s="12"/>
      <c r="H13" s="8"/>
    </row>
    <row r="14" ht="15" spans="1:8">
      <c r="A14" s="8">
        <v>12</v>
      </c>
      <c r="B14" s="9" t="s">
        <v>29</v>
      </c>
      <c r="C14" s="6" t="s">
        <v>10</v>
      </c>
      <c r="D14" s="8">
        <v>30</v>
      </c>
      <c r="E14" s="10">
        <v>6</v>
      </c>
      <c r="F14" s="11">
        <f t="shared" si="0"/>
        <v>180</v>
      </c>
      <c r="G14" s="12"/>
      <c r="H14" s="8"/>
    </row>
    <row r="15" ht="15" spans="1:8">
      <c r="A15" s="8">
        <v>13</v>
      </c>
      <c r="B15" s="9" t="s">
        <v>30</v>
      </c>
      <c r="C15" s="6" t="s">
        <v>31</v>
      </c>
      <c r="D15" s="8">
        <v>10</v>
      </c>
      <c r="E15" s="10">
        <f>0.55*20</f>
        <v>11</v>
      </c>
      <c r="F15" s="11">
        <f t="shared" si="0"/>
        <v>110</v>
      </c>
      <c r="G15" s="12"/>
      <c r="H15" s="8"/>
    </row>
    <row r="16" ht="15" spans="1:8">
      <c r="A16" s="8">
        <v>14</v>
      </c>
      <c r="B16" s="9" t="s">
        <v>32</v>
      </c>
      <c r="C16" s="6" t="s">
        <v>33</v>
      </c>
      <c r="D16" s="8">
        <v>50</v>
      </c>
      <c r="E16" s="10">
        <f>12*0.8</f>
        <v>9.6</v>
      </c>
      <c r="F16" s="11">
        <f t="shared" si="0"/>
        <v>480</v>
      </c>
      <c r="G16" s="12"/>
      <c r="H16" s="8"/>
    </row>
    <row r="17" ht="15" spans="1:8">
      <c r="A17" s="8">
        <v>15</v>
      </c>
      <c r="B17" s="9" t="s">
        <v>34</v>
      </c>
      <c r="C17" s="6" t="s">
        <v>33</v>
      </c>
      <c r="D17" s="8">
        <v>10</v>
      </c>
      <c r="E17" s="10">
        <f>12*0.8</f>
        <v>9.6</v>
      </c>
      <c r="F17" s="11">
        <f t="shared" si="0"/>
        <v>96</v>
      </c>
      <c r="G17" s="12"/>
      <c r="H17" s="8"/>
    </row>
    <row r="18" ht="15" spans="1:8">
      <c r="A18" s="8">
        <v>16</v>
      </c>
      <c r="B18" s="9" t="s">
        <v>35</v>
      </c>
      <c r="C18" s="6" t="s">
        <v>33</v>
      </c>
      <c r="D18" s="8">
        <v>50</v>
      </c>
      <c r="E18" s="10">
        <f>12*1.8</f>
        <v>21.6</v>
      </c>
      <c r="F18" s="11">
        <f t="shared" si="0"/>
        <v>1080</v>
      </c>
      <c r="G18" s="12"/>
      <c r="H18" s="8"/>
    </row>
    <row r="19" ht="15" spans="1:8">
      <c r="A19" s="8">
        <v>17</v>
      </c>
      <c r="B19" s="9" t="s">
        <v>36</v>
      </c>
      <c r="C19" s="6" t="s">
        <v>31</v>
      </c>
      <c r="D19" s="8">
        <v>30</v>
      </c>
      <c r="E19" s="10">
        <f>20*0.4</f>
        <v>8</v>
      </c>
      <c r="F19" s="11">
        <f t="shared" si="0"/>
        <v>240</v>
      </c>
      <c r="G19" s="12"/>
      <c r="H19" s="8"/>
    </row>
    <row r="20" ht="15" spans="1:8">
      <c r="A20" s="8">
        <v>18</v>
      </c>
      <c r="B20" s="9" t="s">
        <v>37</v>
      </c>
      <c r="C20" s="6" t="s">
        <v>33</v>
      </c>
      <c r="D20" s="8">
        <v>60</v>
      </c>
      <c r="E20" s="10">
        <f>12*0.7</f>
        <v>8.4</v>
      </c>
      <c r="F20" s="11">
        <f t="shared" si="0"/>
        <v>504</v>
      </c>
      <c r="G20" s="12"/>
      <c r="H20" s="8"/>
    </row>
    <row r="21" ht="15" spans="1:8">
      <c r="A21" s="8">
        <v>19</v>
      </c>
      <c r="B21" s="9" t="s">
        <v>38</v>
      </c>
      <c r="C21" s="6" t="s">
        <v>24</v>
      </c>
      <c r="D21" s="8">
        <v>10</v>
      </c>
      <c r="E21" s="10">
        <v>20</v>
      </c>
      <c r="F21" s="11">
        <f t="shared" si="0"/>
        <v>200</v>
      </c>
      <c r="G21" s="12"/>
      <c r="H21" s="8"/>
    </row>
    <row r="22" ht="15" spans="1:8">
      <c r="A22" s="8">
        <v>20</v>
      </c>
      <c r="B22" s="9" t="s">
        <v>39</v>
      </c>
      <c r="C22" s="6" t="s">
        <v>40</v>
      </c>
      <c r="D22" s="8">
        <v>100</v>
      </c>
      <c r="E22" s="10">
        <v>1.1</v>
      </c>
      <c r="F22" s="11">
        <f t="shared" si="0"/>
        <v>110</v>
      </c>
      <c r="G22" s="12"/>
      <c r="H22" s="8"/>
    </row>
    <row r="23" ht="15" spans="1:8">
      <c r="A23" s="8">
        <v>21</v>
      </c>
      <c r="B23" s="9" t="s">
        <v>41</v>
      </c>
      <c r="C23" s="6" t="s">
        <v>40</v>
      </c>
      <c r="D23" s="8">
        <v>100</v>
      </c>
      <c r="E23" s="10">
        <v>2.3</v>
      </c>
      <c r="F23" s="11">
        <f t="shared" si="0"/>
        <v>230</v>
      </c>
      <c r="G23" s="12"/>
      <c r="H23" s="8"/>
    </row>
    <row r="24" ht="25.5" spans="1:8">
      <c r="A24" s="8">
        <v>22</v>
      </c>
      <c r="B24" s="9" t="s">
        <v>42</v>
      </c>
      <c r="C24" s="6" t="s">
        <v>10</v>
      </c>
      <c r="D24" s="8">
        <v>100</v>
      </c>
      <c r="E24" s="10">
        <v>55</v>
      </c>
      <c r="F24" s="11">
        <f t="shared" si="0"/>
        <v>5500</v>
      </c>
      <c r="G24" s="15" t="s">
        <v>43</v>
      </c>
      <c r="H24" s="16"/>
    </row>
    <row r="25" ht="25.5" spans="1:8">
      <c r="A25" s="8">
        <v>23</v>
      </c>
      <c r="B25" s="9" t="s">
        <v>42</v>
      </c>
      <c r="C25" s="6" t="s">
        <v>10</v>
      </c>
      <c r="D25" s="8">
        <v>15</v>
      </c>
      <c r="E25" s="10">
        <v>55</v>
      </c>
      <c r="F25" s="11">
        <f t="shared" si="0"/>
        <v>825</v>
      </c>
      <c r="G25" s="15" t="s">
        <v>44</v>
      </c>
      <c r="H25" s="16"/>
    </row>
    <row r="26" ht="25.5" spans="1:8">
      <c r="A26" s="8">
        <v>24</v>
      </c>
      <c r="B26" s="9" t="s">
        <v>42</v>
      </c>
      <c r="C26" s="6" t="s">
        <v>10</v>
      </c>
      <c r="D26" s="8">
        <v>20</v>
      </c>
      <c r="E26" s="10">
        <v>55</v>
      </c>
      <c r="F26" s="11">
        <f t="shared" si="0"/>
        <v>1100</v>
      </c>
      <c r="G26" s="13" t="s">
        <v>45</v>
      </c>
      <c r="H26" s="16"/>
    </row>
    <row r="27" s="1" customFormat="1" ht="24.75" spans="1:8">
      <c r="A27" s="8">
        <v>25</v>
      </c>
      <c r="B27" s="9" t="s">
        <v>46</v>
      </c>
      <c r="C27" s="8" t="s">
        <v>15</v>
      </c>
      <c r="D27" s="8">
        <v>10</v>
      </c>
      <c r="E27" s="10">
        <v>20</v>
      </c>
      <c r="F27" s="11">
        <f t="shared" si="0"/>
        <v>200</v>
      </c>
      <c r="G27" s="13" t="s">
        <v>47</v>
      </c>
      <c r="H27" s="16"/>
    </row>
    <row r="28" s="1" customFormat="1" ht="24.75" spans="1:8">
      <c r="A28" s="8">
        <v>26</v>
      </c>
      <c r="B28" s="17" t="s">
        <v>48</v>
      </c>
      <c r="C28" s="18" t="s">
        <v>15</v>
      </c>
      <c r="D28" s="19">
        <v>1</v>
      </c>
      <c r="E28" s="20">
        <v>100</v>
      </c>
      <c r="F28" s="21">
        <f t="shared" si="0"/>
        <v>100</v>
      </c>
      <c r="G28" s="13" t="s">
        <v>49</v>
      </c>
      <c r="H28" s="22"/>
    </row>
    <row r="29" s="1" customFormat="1" ht="25.5" spans="1:8">
      <c r="A29" s="8">
        <v>27</v>
      </c>
      <c r="B29" s="17" t="s">
        <v>48</v>
      </c>
      <c r="C29" s="19" t="s">
        <v>15</v>
      </c>
      <c r="D29" s="19">
        <v>2</v>
      </c>
      <c r="E29" s="20">
        <v>60</v>
      </c>
      <c r="F29" s="21">
        <f t="shared" si="0"/>
        <v>120</v>
      </c>
      <c r="G29" s="13" t="s">
        <v>50</v>
      </c>
      <c r="H29" s="22"/>
    </row>
    <row r="30" s="1" customFormat="1" ht="25.5" spans="1:8">
      <c r="A30" s="8">
        <v>28</v>
      </c>
      <c r="B30" s="17" t="s">
        <v>48</v>
      </c>
      <c r="C30" s="19" t="s">
        <v>15</v>
      </c>
      <c r="D30" s="19">
        <v>2</v>
      </c>
      <c r="E30" s="20">
        <v>50</v>
      </c>
      <c r="F30" s="21">
        <f t="shared" si="0"/>
        <v>100</v>
      </c>
      <c r="G30" s="13" t="s">
        <v>51</v>
      </c>
      <c r="H30" s="22"/>
    </row>
    <row r="31" ht="37.5" spans="1:8">
      <c r="A31" s="8">
        <v>29</v>
      </c>
      <c r="B31" s="17" t="s">
        <v>52</v>
      </c>
      <c r="C31" s="23" t="s">
        <v>53</v>
      </c>
      <c r="D31" s="19">
        <v>360</v>
      </c>
      <c r="E31" s="20">
        <v>12</v>
      </c>
      <c r="F31" s="21">
        <f t="shared" si="0"/>
        <v>4320</v>
      </c>
      <c r="G31" s="24" t="s">
        <v>54</v>
      </c>
      <c r="H31" s="22"/>
    </row>
    <row r="32" ht="22" customHeight="1" spans="1:8">
      <c r="A32" s="8"/>
      <c r="B32" s="19"/>
      <c r="C32" s="19"/>
      <c r="D32" s="19"/>
      <c r="E32" s="25"/>
      <c r="F32" s="21">
        <f>SUM(F3:F31)</f>
        <v>24096</v>
      </c>
      <c r="G32" s="19"/>
      <c r="H32" s="22"/>
    </row>
    <row r="33" spans="5:6">
      <c r="E33" s="26"/>
      <c r="F33" s="27"/>
    </row>
    <row r="34" spans="5:6">
      <c r="E34" s="26"/>
      <c r="F34" s="27"/>
    </row>
    <row r="35" spans="5:6">
      <c r="E35" s="26"/>
      <c r="F35" s="27"/>
    </row>
    <row r="36" spans="5:6">
      <c r="E36" s="26"/>
      <c r="F36" s="27"/>
    </row>
    <row r="37" spans="5:5">
      <c r="E37" s="26"/>
    </row>
    <row r="38" spans="5:6">
      <c r="E38" s="26"/>
      <c r="F38" s="27"/>
    </row>
    <row r="39" spans="5:6">
      <c r="E39" s="26"/>
      <c r="F39" s="27"/>
    </row>
    <row r="40" spans="5:6">
      <c r="E40" s="26"/>
      <c r="F40" s="27"/>
    </row>
    <row r="41" spans="5:6">
      <c r="E41" s="26"/>
      <c r="F41" s="27"/>
    </row>
    <row r="42" spans="5:6">
      <c r="E42" s="26"/>
      <c r="F42" s="27"/>
    </row>
    <row r="43" spans="5:5">
      <c r="E43" s="26"/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K18" sqref="K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询价目录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2024-04-10T11:32:00Z</dcterms:created>
  <dcterms:modified xsi:type="dcterms:W3CDTF">2024-04-11T08:51:37Z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